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ji\Desktop\生活\個人事業主\ミエルカコネクト\カオナビ様\人事評価クラウド無料\人事評価クラウド無料初稿\"/>
    </mc:Choice>
  </mc:AlternateContent>
  <xr:revisionPtr revIDLastSave="0" documentId="13_ncr:1_{3D7C08C4-66B8-4DE9-AA58-1214A7768287}" xr6:coauthVersionLast="45" xr6:coauthVersionMax="45" xr10:uidLastSave="{00000000-0000-0000-0000-000000000000}"/>
  <bookViews>
    <workbookView xWindow="32880" yWindow="840" windowWidth="21600" windowHeight="14640" tabRatio="824" xr2:uid="{BC1E0B3A-0506-4AA8-8A22-FBB4ABB2C055}"/>
  </bookViews>
  <sheets>
    <sheet name="費用対効果算出シート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7" l="1"/>
  <c r="E21" i="7"/>
  <c r="E20" i="7"/>
  <c r="E11" i="7"/>
  <c r="E12" i="7"/>
  <c r="C18" i="7" l="1"/>
  <c r="E9" i="7" l="1"/>
  <c r="E10" i="7"/>
  <c r="E8" i="7"/>
  <c r="E13" i="7"/>
  <c r="E14" i="7"/>
  <c r="E15" i="7"/>
  <c r="E16" i="7"/>
  <c r="E17" i="7"/>
  <c r="E7" i="7"/>
  <c r="E18" i="7" l="1"/>
  <c r="E19" i="7" s="1"/>
</calcChain>
</file>

<file path=xl/sharedStrings.xml><?xml version="1.0" encoding="utf-8"?>
<sst xmlns="http://schemas.openxmlformats.org/spreadsheetml/2006/main" count="22" uniqueCount="22">
  <si>
    <t>評価シート配布</t>
    <phoneticPr fontId="1"/>
  </si>
  <si>
    <t>評価シートへの記入</t>
    <phoneticPr fontId="1"/>
  </si>
  <si>
    <t>一次評価</t>
    <phoneticPr fontId="1"/>
  </si>
  <si>
    <t>二次評価</t>
    <phoneticPr fontId="1"/>
  </si>
  <si>
    <t>評価シートの回収と集計</t>
    <phoneticPr fontId="1"/>
  </si>
  <si>
    <t>評価調整会</t>
    <phoneticPr fontId="1"/>
  </si>
  <si>
    <t>評価の決定</t>
    <phoneticPr fontId="1"/>
  </si>
  <si>
    <t>評価の反映</t>
    <phoneticPr fontId="1"/>
  </si>
  <si>
    <t>評価フィードバック</t>
    <phoneticPr fontId="1"/>
  </si>
  <si>
    <t>評価工程</t>
    <rPh sb="0" eb="2">
      <t>ヒョウカ</t>
    </rPh>
    <rPh sb="2" eb="4">
      <t>コウテイ</t>
    </rPh>
    <phoneticPr fontId="1"/>
  </si>
  <si>
    <t>改善率</t>
    <rPh sb="0" eb="2">
      <t>カイゼン</t>
    </rPh>
    <rPh sb="2" eb="3">
      <t>リツ</t>
    </rPh>
    <phoneticPr fontId="1"/>
  </si>
  <si>
    <t>年間評価回数</t>
    <rPh sb="0" eb="2">
      <t>ネンカン</t>
    </rPh>
    <rPh sb="2" eb="4">
      <t>ヒョウカ</t>
    </rPh>
    <rPh sb="4" eb="6">
      <t>カイスウ</t>
    </rPh>
    <phoneticPr fontId="1"/>
  </si>
  <si>
    <t>従業員の時間単価</t>
    <rPh sb="0" eb="3">
      <t>ジュウギョウイン</t>
    </rPh>
    <rPh sb="4" eb="6">
      <t>ジカン</t>
    </rPh>
    <rPh sb="6" eb="8">
      <t>タンカ</t>
    </rPh>
    <phoneticPr fontId="1"/>
  </si>
  <si>
    <t>現在の工数
（1名あたりにかかる作業時間）</t>
    <rPh sb="0" eb="2">
      <t>ゲンザイ</t>
    </rPh>
    <rPh sb="3" eb="5">
      <t>コウスウ</t>
    </rPh>
    <rPh sb="8" eb="9">
      <t>メイ</t>
    </rPh>
    <rPh sb="16" eb="18">
      <t>サギョウ</t>
    </rPh>
    <rPh sb="18" eb="20">
      <t>ジカン</t>
    </rPh>
    <phoneticPr fontId="1"/>
  </si>
  <si>
    <t>改善後の工数
（1名あたりにかかる作業時間）</t>
    <rPh sb="0" eb="2">
      <t>カイゼン</t>
    </rPh>
    <rPh sb="2" eb="3">
      <t>ゴ</t>
    </rPh>
    <rPh sb="4" eb="6">
      <t>コウスウ</t>
    </rPh>
    <phoneticPr fontId="1"/>
  </si>
  <si>
    <t>1名あたりの合計工数</t>
    <rPh sb="1" eb="2">
      <t>メイ</t>
    </rPh>
    <rPh sb="6" eb="8">
      <t>ゴウケイ</t>
    </rPh>
    <rPh sb="8" eb="10">
      <t>コウスウ</t>
    </rPh>
    <phoneticPr fontId="1"/>
  </si>
  <si>
    <t>年間の合計工数</t>
    <rPh sb="0" eb="2">
      <t>ネンカン</t>
    </rPh>
    <rPh sb="3" eb="5">
      <t>ゴウケイ</t>
    </rPh>
    <rPh sb="5" eb="7">
      <t>コウスウ</t>
    </rPh>
    <phoneticPr fontId="1"/>
  </si>
  <si>
    <t>金額換算</t>
    <rPh sb="0" eb="2">
      <t>キンガク</t>
    </rPh>
    <rPh sb="2" eb="4">
      <t>カンサン</t>
    </rPh>
    <phoneticPr fontId="1"/>
  </si>
  <si>
    <t>削減時間</t>
    <rPh sb="0" eb="2">
      <t>サクゲン</t>
    </rPh>
    <rPh sb="2" eb="4">
      <t>ジカン</t>
    </rPh>
    <phoneticPr fontId="1"/>
  </si>
  <si>
    <t>評価担当者人数</t>
    <rPh sb="0" eb="2">
      <t>ヒョウカ</t>
    </rPh>
    <rPh sb="2" eb="5">
      <t>タントウシャ</t>
    </rPh>
    <rPh sb="5" eb="7">
      <t>ニンズウ</t>
    </rPh>
    <phoneticPr fontId="1"/>
  </si>
  <si>
    <t>面談のスケジュール調整</t>
    <phoneticPr fontId="1"/>
  </si>
  <si>
    <t>評価シートの進捗管理（催促）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</si>
</sst>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 Light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2" xfId="1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6" fontId="0" fillId="0" borderId="6" xfId="2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>
      <alignment vertical="center"/>
    </xf>
    <xf numFmtId="9" fontId="0" fillId="0" borderId="8" xfId="0" applyNumberFormat="1" applyBorder="1">
      <alignment vertical="center"/>
    </xf>
    <xf numFmtId="38" fontId="0" fillId="0" borderId="9" xfId="1" applyFont="1" applyBorder="1">
      <alignment vertical="center"/>
    </xf>
    <xf numFmtId="0" fontId="0" fillId="0" borderId="9" xfId="0" applyBorder="1">
      <alignment vertical="center"/>
    </xf>
    <xf numFmtId="38" fontId="0" fillId="0" borderId="6" xfId="1" applyFont="1" applyBorder="1">
      <alignment vertical="center"/>
    </xf>
    <xf numFmtId="0" fontId="4" fillId="2" borderId="1" xfId="0" applyFont="1" applyFill="1" applyBorder="1">
      <alignment vertical="center"/>
    </xf>
    <xf numFmtId="0" fontId="4" fillId="2" borderId="5" xfId="0" applyFont="1" applyFill="1" applyBorder="1">
      <alignment vertical="center"/>
    </xf>
    <xf numFmtId="38" fontId="2" fillId="0" borderId="2" xfId="0" applyNumberFormat="1" applyFont="1" applyBorder="1">
      <alignment vertical="center"/>
    </xf>
    <xf numFmtId="6" fontId="2" fillId="0" borderId="6" xfId="0" applyNumberFormat="1" applyFont="1" applyBorder="1">
      <alignment vertical="center"/>
    </xf>
  </cellXfs>
  <cellStyles count="7">
    <cellStyle name="パーセント 2" xfId="5" xr:uid="{FD870BBC-F37B-4627-888A-5B0CB5B418B7}"/>
    <cellStyle name="桁区切り" xfId="1" builtinId="6"/>
    <cellStyle name="桁区切り 2" xfId="4" xr:uid="{BE4DE8A5-6CA2-493B-8626-6E9F783EA5EC}"/>
    <cellStyle name="桁区切り 3" xfId="6" xr:uid="{9603D362-EEDC-4C68-ADA0-37E6524BBEC4}"/>
    <cellStyle name="通貨" xfId="2" builtinId="7"/>
    <cellStyle name="標準" xfId="0" builtinId="0"/>
    <cellStyle name="標準 2" xfId="3" xr:uid="{9E2D3794-60C8-4025-B08C-6FE91DBEA229}"/>
  </cellStyles>
  <dxfs count="0"/>
  <tableStyles count="0" defaultTableStyle="TableStyleMedium2" defaultPivotStyle="PivotStyleLight16"/>
  <colors>
    <mruColors>
      <color rgb="FFFFCD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37FC7-FD79-4D78-88A8-C32F5633A370}">
  <sheetPr>
    <tabColor rgb="FFFF0000"/>
  </sheetPr>
  <dimension ref="B1:F21"/>
  <sheetViews>
    <sheetView showGridLines="0" tabSelected="1" workbookViewId="0"/>
  </sheetViews>
  <sheetFormatPr defaultRowHeight="18" x14ac:dyDescent="0.45"/>
  <cols>
    <col min="1" max="1" width="4.296875" customWidth="1"/>
    <col min="2" max="2" width="29.59765625" bestFit="1" customWidth="1"/>
    <col min="3" max="3" width="30.59765625" customWidth="1"/>
    <col min="4" max="4" width="15.796875" customWidth="1"/>
    <col min="5" max="5" width="30.59765625" customWidth="1"/>
    <col min="6" max="6" width="15.796875" customWidth="1"/>
  </cols>
  <sheetData>
    <row r="1" spans="2:6" ht="18.600000000000001" thickBot="1" x14ac:dyDescent="0.5"/>
    <row r="2" spans="2:6" ht="27" customHeight="1" x14ac:dyDescent="0.45">
      <c r="B2" s="2" t="s">
        <v>19</v>
      </c>
      <c r="C2" s="3">
        <v>10</v>
      </c>
    </row>
    <row r="3" spans="2:6" ht="27" customHeight="1" x14ac:dyDescent="0.45">
      <c r="B3" s="4" t="s">
        <v>11</v>
      </c>
      <c r="C3" s="5">
        <v>2</v>
      </c>
    </row>
    <row r="4" spans="2:6" ht="27" customHeight="1" thickBot="1" x14ac:dyDescent="0.5">
      <c r="B4" s="6" t="s">
        <v>12</v>
      </c>
      <c r="C4" s="7">
        <v>5000</v>
      </c>
    </row>
    <row r="5" spans="2:6" ht="18.600000000000001" thickBot="1" x14ac:dyDescent="0.5"/>
    <row r="6" spans="2:6" ht="36" x14ac:dyDescent="0.45">
      <c r="B6" s="8" t="s">
        <v>9</v>
      </c>
      <c r="C6" s="9" t="s">
        <v>13</v>
      </c>
      <c r="D6" s="10" t="s">
        <v>10</v>
      </c>
      <c r="E6" s="11" t="s">
        <v>14</v>
      </c>
      <c r="F6" s="1"/>
    </row>
    <row r="7" spans="2:6" ht="27" customHeight="1" x14ac:dyDescent="0.45">
      <c r="B7" s="4" t="s">
        <v>0</v>
      </c>
      <c r="C7" s="12">
        <v>4</v>
      </c>
      <c r="D7" s="13">
        <v>0.8</v>
      </c>
      <c r="E7" s="5">
        <f>C7*(1-D7)</f>
        <v>0.79999999999999982</v>
      </c>
    </row>
    <row r="8" spans="2:6" ht="27" customHeight="1" x14ac:dyDescent="0.45">
      <c r="B8" s="4" t="s">
        <v>1</v>
      </c>
      <c r="C8" s="12">
        <v>1.5</v>
      </c>
      <c r="D8" s="13">
        <v>0.2</v>
      </c>
      <c r="E8" s="5">
        <f t="shared" ref="E8:E17" si="0">C8*(1-D8)</f>
        <v>1.2000000000000002</v>
      </c>
    </row>
    <row r="9" spans="2:6" ht="27" customHeight="1" x14ac:dyDescent="0.45">
      <c r="B9" s="4" t="s">
        <v>2</v>
      </c>
      <c r="C9" s="12">
        <v>1.5</v>
      </c>
      <c r="D9" s="13">
        <v>0.1</v>
      </c>
      <c r="E9" s="5">
        <f t="shared" si="0"/>
        <v>1.35</v>
      </c>
    </row>
    <row r="10" spans="2:6" ht="27" customHeight="1" x14ac:dyDescent="0.45">
      <c r="B10" s="4" t="s">
        <v>3</v>
      </c>
      <c r="C10" s="12">
        <v>1.5</v>
      </c>
      <c r="D10" s="13">
        <v>0.1</v>
      </c>
      <c r="E10" s="5">
        <f t="shared" si="0"/>
        <v>1.35</v>
      </c>
    </row>
    <row r="11" spans="2:6" ht="27" customHeight="1" x14ac:dyDescent="0.45">
      <c r="B11" s="4" t="s">
        <v>20</v>
      </c>
      <c r="C11" s="12">
        <v>4</v>
      </c>
      <c r="D11" s="13">
        <v>0.5</v>
      </c>
      <c r="E11" s="5">
        <f t="shared" si="0"/>
        <v>2</v>
      </c>
    </row>
    <row r="12" spans="2:6" ht="27" customHeight="1" x14ac:dyDescent="0.45">
      <c r="B12" s="4" t="s">
        <v>21</v>
      </c>
      <c r="C12" s="12">
        <v>4</v>
      </c>
      <c r="D12" s="13">
        <v>0.8</v>
      </c>
      <c r="E12" s="5">
        <f t="shared" si="0"/>
        <v>0.79999999999999982</v>
      </c>
    </row>
    <row r="13" spans="2:6" ht="27" customHeight="1" x14ac:dyDescent="0.45">
      <c r="B13" s="4" t="s">
        <v>4</v>
      </c>
      <c r="C13" s="12">
        <v>4</v>
      </c>
      <c r="D13" s="13">
        <v>0.5</v>
      </c>
      <c r="E13" s="5">
        <f t="shared" si="0"/>
        <v>2</v>
      </c>
    </row>
    <row r="14" spans="2:6" ht="27" customHeight="1" x14ac:dyDescent="0.45">
      <c r="B14" s="4" t="s">
        <v>5</v>
      </c>
      <c r="C14" s="12">
        <v>2</v>
      </c>
      <c r="D14" s="13">
        <v>0.25</v>
      </c>
      <c r="E14" s="5">
        <f t="shared" si="0"/>
        <v>1.5</v>
      </c>
    </row>
    <row r="15" spans="2:6" ht="27" customHeight="1" x14ac:dyDescent="0.45">
      <c r="B15" s="4" t="s">
        <v>6</v>
      </c>
      <c r="C15" s="12">
        <v>2</v>
      </c>
      <c r="D15" s="13">
        <v>0.25</v>
      </c>
      <c r="E15" s="5">
        <f t="shared" si="0"/>
        <v>1.5</v>
      </c>
    </row>
    <row r="16" spans="2:6" ht="27" customHeight="1" x14ac:dyDescent="0.45">
      <c r="B16" s="4" t="s">
        <v>7</v>
      </c>
      <c r="C16" s="12">
        <v>2</v>
      </c>
      <c r="D16" s="13">
        <v>0.25</v>
      </c>
      <c r="E16" s="5">
        <f t="shared" si="0"/>
        <v>1.5</v>
      </c>
    </row>
    <row r="17" spans="2:5" ht="27" customHeight="1" x14ac:dyDescent="0.45">
      <c r="B17" s="4" t="s">
        <v>8</v>
      </c>
      <c r="C17" s="12">
        <v>1.5</v>
      </c>
      <c r="D17" s="13">
        <v>0.25</v>
      </c>
      <c r="E17" s="5">
        <f t="shared" si="0"/>
        <v>1.125</v>
      </c>
    </row>
    <row r="18" spans="2:5" ht="27" customHeight="1" x14ac:dyDescent="0.45">
      <c r="B18" s="4" t="s">
        <v>15</v>
      </c>
      <c r="C18" s="12">
        <f>SUM(C7:C17)</f>
        <v>28</v>
      </c>
      <c r="D18" s="13"/>
      <c r="E18" s="5">
        <f>SUM(E7:E17)</f>
        <v>15.125</v>
      </c>
    </row>
    <row r="19" spans="2:5" ht="27" customHeight="1" thickBot="1" x14ac:dyDescent="0.5">
      <c r="B19" s="6" t="s">
        <v>16</v>
      </c>
      <c r="C19" s="14">
        <f>C18*$C$2*$C$3</f>
        <v>560</v>
      </c>
      <c r="D19" s="15"/>
      <c r="E19" s="16">
        <f>E18*$C$2*$C$3</f>
        <v>302.5</v>
      </c>
    </row>
    <row r="20" spans="2:5" ht="27" customHeight="1" x14ac:dyDescent="0.45">
      <c r="D20" s="17" t="s">
        <v>18</v>
      </c>
      <c r="E20" s="19">
        <f>C19-E19</f>
        <v>257.5</v>
      </c>
    </row>
    <row r="21" spans="2:5" ht="27" customHeight="1" thickBot="1" x14ac:dyDescent="0.5">
      <c r="D21" s="18" t="s">
        <v>17</v>
      </c>
      <c r="E21" s="20">
        <f>E20*C4</f>
        <v>1287500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費用対効果算出シート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2020-03-02T06:39:26Z</dcterms:created>
  <dcterms:modified xsi:type="dcterms:W3CDTF">2020-05-13T05:24:41Z</dcterms:modified>
</cp:coreProperties>
</file>